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1" sheetId="1" r:id="rId1"/>
  </sheets>
  <externalReferences>
    <externalReference r:id="rId4"/>
  </externalReferences>
  <definedNames>
    <definedName name="_xlnm.Print_Area" localSheetId="0">'Grupa1'!$A$1:$J$40</definedName>
  </definedNames>
  <calcPr fullCalcOnLoad="1"/>
</workbook>
</file>

<file path=xl/sharedStrings.xml><?xml version="1.0" encoding="utf-8"?>
<sst xmlns="http://schemas.openxmlformats.org/spreadsheetml/2006/main" count="45" uniqueCount="26">
  <si>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</si>
  <si>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</si>
  <si>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</si>
  <si>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</si>
  <si>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</si>
  <si>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</si>
  <si>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</si>
  <si>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</si>
  <si>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</si>
  <si>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</si>
  <si>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</si>
  <si>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</si>
  <si>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</si>
  <si>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</si>
  <si>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</si>
  <si>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</si>
  <si>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</si>
  <si>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</si>
  <si>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</si>
  <si>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</si>
  <si>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</si>
  <si>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Grupa 1. Mlijeko i mliječni proizvodi</t>
  </si>
  <si>
    <t>Predmet nabave: Mliječni proivodi</t>
  </si>
  <si>
    <t>kom</t>
  </si>
  <si>
    <t>predviđena količina za razdoblje od  1 godine</t>
  </si>
  <si>
    <t>Evidencijski broj nabave: 15/2022-P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</si>
</sst>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4" fontId="4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ijeko%20i%20mlije&#269;ni%20proizvodi%20jednostav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i mliječni proizvodi"/>
    </sheetNames>
    <sheetDataSet>
      <sheetData sheetId="0">
        <row r="10">
          <cell r="B10" t="str">
            <v>mlijeko trajno min. 2,8% m.m. 1/1 brik</v>
          </cell>
        </row>
        <row r="11">
          <cell r="B11" t="str">
            <v>mlijeko trajno min. 3,2% m.m. 1/1 brik</v>
          </cell>
        </row>
        <row r="12">
          <cell r="B12" t="str">
            <v>mlijeko trajno min. 2,8% m.m. 0,20  lit brik sa slamkom</v>
          </cell>
        </row>
        <row r="13">
          <cell r="B13" t="str">
            <v>mlijeko čokoladno min. 0,9% m.m.0,20 lit brik sa slamkom</v>
          </cell>
        </row>
        <row r="14">
          <cell r="B14" t="str">
            <v>jogurt tekući min.2,8 % m.m. min. 180 g čašica</v>
          </cell>
        </row>
        <row r="15">
          <cell r="B15" t="str">
            <v>jogurt čvrsti min.2,8 % m.m. min. 180 g čašica</v>
          </cell>
        </row>
        <row r="16">
          <cell r="B16" t="str">
            <v>probiotik min. 1,5 % m.m. min. 180 g čašica</v>
          </cell>
        </row>
        <row r="17">
          <cell r="B17" t="str">
            <v>jogurt voćni min. 180 g čašica okus breskva</v>
          </cell>
        </row>
        <row r="18">
          <cell r="B18" t="str">
            <v>jogurt voćni min. 180 g čašica okus jagoda</v>
          </cell>
        </row>
        <row r="19">
          <cell r="B19" t="str">
            <v>jogurt voćni min.180 g čašica okus šumsko voće</v>
          </cell>
        </row>
        <row r="20">
          <cell r="B20" t="str">
            <v>jogurt desertni min. 150 g čašica</v>
          </cell>
        </row>
        <row r="21">
          <cell r="B21" t="str">
            <v>vrhnje za kuhanje 20% m.m. 1/1</v>
          </cell>
        </row>
        <row r="22">
          <cell r="B22" t="str">
            <v>vrhnje kiselo 12% m.m. 180-200 g čašica</v>
          </cell>
        </row>
        <row r="23">
          <cell r="B23" t="str">
            <v>maslac I klasa 20 g </v>
          </cell>
        </row>
        <row r="24">
          <cell r="B24" t="str">
            <v>maslac I klasa 250 g</v>
          </cell>
        </row>
        <row r="25">
          <cell r="B25" t="str">
            <v>puding min. 125 g čašica, okus čokolada</v>
          </cell>
        </row>
        <row r="26">
          <cell r="B26" t="str">
            <v>puding min. 125 g čašica, okus vanilija</v>
          </cell>
        </row>
        <row r="27">
          <cell r="B27" t="str">
            <v>mliječni namaz min. 30% m.m., min. 50g čašica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608"/>
  <sheetViews>
    <sheetView tabSelected="1" view="pageBreakPreview" zoomScale="120" zoomScaleNormal="120" zoomScaleSheetLayoutView="120" zoomScalePageLayoutView="0" workbookViewId="0" topLeftCell="A1">
      <selection activeCell="A3" sqref="A3:B3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0" t="s">
        <v>20</v>
      </c>
      <c r="B1" s="30"/>
    </row>
    <row r="2" ht="8.25" customHeight="1">
      <c r="A2" s="9"/>
    </row>
    <row r="3" spans="1:2" ht="13.5">
      <c r="A3" s="31" t="s">
        <v>25</v>
      </c>
      <c r="B3" s="31"/>
    </row>
    <row r="4" ht="15" customHeight="1">
      <c r="A4" s="9" t="s">
        <v>22</v>
      </c>
    </row>
    <row r="5" spans="1:7" ht="13.5">
      <c r="A5" s="31" t="s">
        <v>21</v>
      </c>
      <c r="B5" s="31"/>
      <c r="C5" s="31"/>
      <c r="D5" s="31"/>
      <c r="E5" s="31"/>
      <c r="F5" s="31"/>
      <c r="G5" s="31"/>
    </row>
    <row r="6" ht="7.5" customHeight="1">
      <c r="A6" s="9"/>
    </row>
    <row r="7" spans="1:10" ht="13.5">
      <c r="A7" s="9" t="s">
        <v>14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17</v>
      </c>
      <c r="E9" s="11" t="s">
        <v>24</v>
      </c>
      <c r="F9" s="10" t="s">
        <v>2</v>
      </c>
      <c r="G9" s="10" t="s">
        <v>15</v>
      </c>
      <c r="H9" s="10" t="s">
        <v>19</v>
      </c>
      <c r="I9" s="10" t="s">
        <v>13</v>
      </c>
      <c r="J9" s="10" t="s">
        <v>18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tr">
        <f>'[1]Mlijeko i mliječni proizvodi'!B10</f>
        <v>mlijeko trajno min. 2,8% m.m. 1/1 brik</v>
      </c>
      <c r="C11" s="10" t="s">
        <v>23</v>
      </c>
      <c r="D11" s="21"/>
      <c r="E11" s="21">
        <v>3000</v>
      </c>
      <c r="F11" s="15"/>
      <c r="G11" s="22"/>
      <c r="H11" s="23">
        <f>E11*G11</f>
        <v>0</v>
      </c>
      <c r="I11" s="23">
        <f aca="true" t="shared" si="0" ref="I11:I28">+H11*F11/100</f>
        <v>0</v>
      </c>
      <c r="J11" s="23">
        <f aca="true" t="shared" si="1" ref="J11:J28"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tr">
        <f>'[1]Mlijeko i mliječni proizvodi'!B11</f>
        <v>mlijeko trajno min. 3,2% m.m. 1/1 brik</v>
      </c>
      <c r="C12" s="10" t="s">
        <v>23</v>
      </c>
      <c r="D12" s="21"/>
      <c r="E12" s="27">
        <v>200</v>
      </c>
      <c r="F12" s="15"/>
      <c r="G12" s="22"/>
      <c r="H12" s="23">
        <f>E12*G12</f>
        <v>0</v>
      </c>
      <c r="I12" s="23">
        <f t="shared" si="0"/>
        <v>0</v>
      </c>
      <c r="J12" s="23">
        <f t="shared" si="1"/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tr">
        <f>'[1]Mlijeko i mliječni proizvodi'!B12</f>
        <v>mlijeko trajno min. 2,8% m.m. 0,20  lit brik sa slamkom</v>
      </c>
      <c r="C13" s="10" t="s">
        <v>23</v>
      </c>
      <c r="D13" s="21"/>
      <c r="E13" s="21">
        <v>300</v>
      </c>
      <c r="F13" s="15"/>
      <c r="G13" s="22"/>
      <c r="H13" s="23">
        <f aca="true" t="shared" si="2" ref="H13:H23">E13*G13</f>
        <v>0</v>
      </c>
      <c r="I13" s="23">
        <f t="shared" si="0"/>
        <v>0</v>
      </c>
      <c r="J13" s="23">
        <f t="shared" si="1"/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tr">
        <f>'[1]Mlijeko i mliječni proizvodi'!B13</f>
        <v>mlijeko čokoladno min. 0,9% m.m.0,20 lit brik sa slamkom</v>
      </c>
      <c r="C14" s="10" t="s">
        <v>23</v>
      </c>
      <c r="D14" s="21"/>
      <c r="E14" s="21">
        <v>10000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24.75" customHeight="1">
      <c r="A15" s="10">
        <v>5</v>
      </c>
      <c r="B15" s="12" t="str">
        <f>'[1]Mlijeko i mliječni proizvodi'!B14</f>
        <v>jogurt tekući min.2,8 % m.m. min. 180 g čašica</v>
      </c>
      <c r="C15" s="10" t="s">
        <v>23</v>
      </c>
      <c r="D15" s="21"/>
      <c r="E15" s="21">
        <v>2500</v>
      </c>
      <c r="F15" s="15"/>
      <c r="G15" s="22"/>
      <c r="H15" s="23">
        <f t="shared" si="2"/>
        <v>0</v>
      </c>
      <c r="I15" s="23">
        <f t="shared" si="0"/>
        <v>0</v>
      </c>
      <c r="J15" s="23">
        <f t="shared" si="1"/>
        <v>0</v>
      </c>
      <c r="K15" s="3"/>
      <c r="L15" s="3"/>
      <c r="M15" s="3"/>
      <c r="N15" s="3"/>
      <c r="O15" s="3"/>
      <c r="P15" s="3"/>
    </row>
    <row r="16" spans="1:16" ht="24.75" customHeight="1">
      <c r="A16" s="10">
        <v>6</v>
      </c>
      <c r="B16" s="12" t="str">
        <f>'[1]Mlijeko i mliječni proizvodi'!B15</f>
        <v>jogurt čvrsti min.2,8 % m.m. min. 180 g čašica</v>
      </c>
      <c r="C16" s="10" t="s">
        <v>23</v>
      </c>
      <c r="D16" s="21"/>
      <c r="E16" s="21">
        <v>2500</v>
      </c>
      <c r="F16" s="15"/>
      <c r="G16" s="22"/>
      <c r="H16" s="23">
        <f t="shared" si="2"/>
        <v>0</v>
      </c>
      <c r="I16" s="23">
        <f t="shared" si="0"/>
        <v>0</v>
      </c>
      <c r="J16" s="23">
        <f t="shared" si="1"/>
        <v>0</v>
      </c>
      <c r="K16" s="3"/>
      <c r="L16" s="3"/>
      <c r="M16" s="3"/>
      <c r="N16" s="3"/>
      <c r="O16" s="3"/>
      <c r="P16" s="3"/>
    </row>
    <row r="17" spans="1:16" ht="24.75" customHeight="1">
      <c r="A17" s="10">
        <v>7</v>
      </c>
      <c r="B17" s="12" t="str">
        <f>'[1]Mlijeko i mliječni proizvodi'!B16</f>
        <v>probiotik min. 1,5 % m.m. min. 180 g čašica</v>
      </c>
      <c r="C17" s="10" t="s">
        <v>23</v>
      </c>
      <c r="D17" s="21"/>
      <c r="E17" s="21">
        <v>4000</v>
      </c>
      <c r="F17" s="15"/>
      <c r="G17" s="22"/>
      <c r="H17" s="23">
        <f t="shared" si="2"/>
        <v>0</v>
      </c>
      <c r="I17" s="23">
        <f t="shared" si="0"/>
        <v>0</v>
      </c>
      <c r="J17" s="23">
        <f t="shared" si="1"/>
        <v>0</v>
      </c>
      <c r="K17" s="3"/>
      <c r="L17" s="3"/>
      <c r="M17" s="3"/>
      <c r="N17" s="3"/>
      <c r="O17" s="3"/>
      <c r="P17" s="3"/>
    </row>
    <row r="18" spans="1:16" ht="24.75" customHeight="1">
      <c r="A18" s="10">
        <v>8</v>
      </c>
      <c r="B18" s="12" t="str">
        <f>'[1]Mlijeko i mliječni proizvodi'!B17</f>
        <v>jogurt voćni min. 180 g čašica okus breskva</v>
      </c>
      <c r="C18" s="26" t="s">
        <v>23</v>
      </c>
      <c r="D18" s="21"/>
      <c r="E18" s="27">
        <v>1000</v>
      </c>
      <c r="F18" s="15"/>
      <c r="G18" s="22"/>
      <c r="H18" s="23">
        <f t="shared" si="2"/>
        <v>0</v>
      </c>
      <c r="I18" s="23">
        <f t="shared" si="0"/>
        <v>0</v>
      </c>
      <c r="J18" s="23">
        <f t="shared" si="1"/>
        <v>0</v>
      </c>
      <c r="K18" s="3"/>
      <c r="L18" s="3"/>
      <c r="M18" s="3"/>
      <c r="N18" s="3"/>
      <c r="O18" s="3"/>
      <c r="P18" s="3"/>
    </row>
    <row r="19" spans="1:16" ht="24.75" customHeight="1">
      <c r="A19" s="10">
        <v>9</v>
      </c>
      <c r="B19" s="12" t="str">
        <f>'[1]Mlijeko i mliječni proizvodi'!B18</f>
        <v>jogurt voćni min. 180 g čašica okus jagoda</v>
      </c>
      <c r="C19" s="26" t="s">
        <v>23</v>
      </c>
      <c r="D19" s="21"/>
      <c r="E19" s="27">
        <v>1000</v>
      </c>
      <c r="F19" s="15"/>
      <c r="G19" s="22"/>
      <c r="H19" s="23">
        <f>E19*G19</f>
        <v>0</v>
      </c>
      <c r="I19" s="23">
        <f>+H19*F19/100</f>
        <v>0</v>
      </c>
      <c r="J19" s="23">
        <f>SUM(H19:I19)</f>
        <v>0</v>
      </c>
      <c r="K19" s="3"/>
      <c r="L19" s="3"/>
      <c r="M19" s="3"/>
      <c r="N19" s="3"/>
      <c r="O19" s="3"/>
      <c r="P19" s="3"/>
    </row>
    <row r="20" spans="1:16" ht="24.75" customHeight="1">
      <c r="A20" s="10">
        <v>10</v>
      </c>
      <c r="B20" s="12" t="str">
        <f>'[1]Mlijeko i mliječni proizvodi'!B19</f>
        <v>jogurt voćni min.180 g čašica okus šumsko voće</v>
      </c>
      <c r="C20" s="26" t="s">
        <v>23</v>
      </c>
      <c r="D20" s="21"/>
      <c r="E20" s="27">
        <v>1000</v>
      </c>
      <c r="F20" s="15"/>
      <c r="G20" s="22"/>
      <c r="H20" s="23">
        <f>E20*G20</f>
        <v>0</v>
      </c>
      <c r="I20" s="23">
        <f>+H20*F20/100</f>
        <v>0</v>
      </c>
      <c r="J20" s="23">
        <f>SUM(H20:I20)</f>
        <v>0</v>
      </c>
      <c r="K20" s="3"/>
      <c r="L20" s="3"/>
      <c r="M20" s="3"/>
      <c r="N20" s="3"/>
      <c r="O20" s="3"/>
      <c r="P20" s="3"/>
    </row>
    <row r="21" spans="1:16" ht="24.75" customHeight="1">
      <c r="A21" s="10">
        <v>11</v>
      </c>
      <c r="B21" s="12" t="str">
        <f>'[1]Mlijeko i mliječni proizvodi'!B20</f>
        <v>jogurt desertni min. 150 g čašica</v>
      </c>
      <c r="C21" s="10" t="s">
        <v>23</v>
      </c>
      <c r="D21" s="21"/>
      <c r="E21" s="21">
        <v>12000</v>
      </c>
      <c r="F21" s="15"/>
      <c r="G21" s="22"/>
      <c r="H21" s="23">
        <f>E21*G21</f>
        <v>0</v>
      </c>
      <c r="I21" s="23">
        <f>+H21*F21/100</f>
        <v>0</v>
      </c>
      <c r="J21" s="23">
        <f>SUM(H21:I21)</f>
        <v>0</v>
      </c>
      <c r="K21" s="3"/>
      <c r="L21" s="3"/>
      <c r="M21" s="3"/>
      <c r="N21" s="3"/>
      <c r="O21" s="3"/>
      <c r="P21" s="3"/>
    </row>
    <row r="22" spans="1:16" ht="24.75" customHeight="1">
      <c r="A22" s="10">
        <v>12</v>
      </c>
      <c r="B22" s="12" t="str">
        <f>'[1]Mlijeko i mliječni proizvodi'!B21</f>
        <v>vrhnje za kuhanje 20% m.m. 1/1</v>
      </c>
      <c r="C22" s="10" t="s">
        <v>23</v>
      </c>
      <c r="D22" s="21"/>
      <c r="E22" s="28">
        <v>700</v>
      </c>
      <c r="F22" s="15"/>
      <c r="G22" s="22"/>
      <c r="H22" s="23">
        <f>E22*G22</f>
        <v>0</v>
      </c>
      <c r="I22" s="23">
        <f>+H22*F22/100</f>
        <v>0</v>
      </c>
      <c r="J22" s="23">
        <f>SUM(H22:I22)</f>
        <v>0</v>
      </c>
      <c r="K22" s="3"/>
      <c r="L22" s="3"/>
      <c r="M22" s="3"/>
      <c r="N22" s="3"/>
      <c r="O22" s="3"/>
      <c r="P22" s="3"/>
    </row>
    <row r="23" spans="1:16" ht="24" customHeight="1">
      <c r="A23" s="10">
        <v>13</v>
      </c>
      <c r="B23" s="12" t="str">
        <f>'[1]Mlijeko i mliječni proizvodi'!B22</f>
        <v>vrhnje kiselo 12% m.m. 180-200 g čašica</v>
      </c>
      <c r="C23" s="10" t="s">
        <v>23</v>
      </c>
      <c r="D23" s="21"/>
      <c r="E23" s="21">
        <v>3000</v>
      </c>
      <c r="F23" s="15"/>
      <c r="G23" s="22"/>
      <c r="H23" s="23">
        <f t="shared" si="2"/>
        <v>0</v>
      </c>
      <c r="I23" s="23">
        <f t="shared" si="0"/>
        <v>0</v>
      </c>
      <c r="J23" s="23">
        <f t="shared" si="1"/>
        <v>0</v>
      </c>
      <c r="K23" s="25"/>
      <c r="L23" s="3"/>
      <c r="M23" s="3"/>
      <c r="N23" s="3"/>
      <c r="O23" s="3"/>
      <c r="P23" s="3"/>
    </row>
    <row r="24" spans="1:16" ht="24.75" customHeight="1">
      <c r="A24" s="10">
        <v>14</v>
      </c>
      <c r="B24" s="12" t="str">
        <f>'[1]Mlijeko i mliječni proizvodi'!B23</f>
        <v>maslac I klasa 20 g </v>
      </c>
      <c r="C24" s="10" t="s">
        <v>23</v>
      </c>
      <c r="D24" s="21"/>
      <c r="E24" s="29">
        <v>200</v>
      </c>
      <c r="F24" s="15"/>
      <c r="G24" s="22"/>
      <c r="H24" s="23">
        <f>E24*G24</f>
        <v>0</v>
      </c>
      <c r="I24" s="23">
        <f>+H24*F24/100</f>
        <v>0</v>
      </c>
      <c r="J24" s="23">
        <f>SUM(H24:I24)</f>
        <v>0</v>
      </c>
      <c r="K24" s="3"/>
      <c r="L24" s="3"/>
      <c r="M24" s="3"/>
      <c r="N24" s="3"/>
      <c r="O24" s="3"/>
      <c r="P24" s="3"/>
    </row>
    <row r="25" spans="1:16" ht="22.5" customHeight="1">
      <c r="A25" s="10">
        <v>15</v>
      </c>
      <c r="B25" s="12" t="str">
        <f>'[1]Mlijeko i mliječni proizvodi'!B24</f>
        <v>maslac I klasa 250 g</v>
      </c>
      <c r="C25" s="10" t="s">
        <v>23</v>
      </c>
      <c r="D25" s="21"/>
      <c r="E25" s="29">
        <v>250</v>
      </c>
      <c r="F25" s="15"/>
      <c r="G25" s="22"/>
      <c r="H25" s="23">
        <f>E25*G25</f>
        <v>0</v>
      </c>
      <c r="I25" s="23">
        <f>+H25*F25/100</f>
        <v>0</v>
      </c>
      <c r="J25" s="23">
        <f>SUM(H25:I25)</f>
        <v>0</v>
      </c>
      <c r="K25" s="3"/>
      <c r="L25" s="3"/>
      <c r="M25" s="3"/>
      <c r="N25" s="3"/>
      <c r="O25" s="3"/>
      <c r="P25" s="3"/>
    </row>
    <row r="26" spans="1:16" ht="23.25" customHeight="1">
      <c r="A26" s="10">
        <v>16</v>
      </c>
      <c r="B26" s="12" t="str">
        <f>'[1]Mlijeko i mliječni proizvodi'!B25</f>
        <v>puding min. 125 g čašica, okus čokolada</v>
      </c>
      <c r="C26" s="10" t="s">
        <v>23</v>
      </c>
      <c r="D26" s="21"/>
      <c r="E26" s="21">
        <v>22000</v>
      </c>
      <c r="F26" s="15"/>
      <c r="G26" s="22"/>
      <c r="H26" s="23">
        <f>E26*G26</f>
        <v>0</v>
      </c>
      <c r="I26" s="23">
        <f>+H26*F26/100</f>
        <v>0</v>
      </c>
      <c r="J26" s="23">
        <f>SUM(H26:I26)</f>
        <v>0</v>
      </c>
      <c r="K26" s="3"/>
      <c r="L26" s="3"/>
      <c r="M26" s="3"/>
      <c r="N26" s="3"/>
      <c r="O26" s="3"/>
      <c r="P26" s="3"/>
    </row>
    <row r="27" spans="1:16" ht="27" customHeight="1">
      <c r="A27" s="10">
        <v>17</v>
      </c>
      <c r="B27" s="12" t="str">
        <f>'[1]Mlijeko i mliječni proizvodi'!B26</f>
        <v>puding min. 125 g čašica, okus vanilija</v>
      </c>
      <c r="C27" s="10" t="s">
        <v>23</v>
      </c>
      <c r="D27" s="21"/>
      <c r="E27" s="21">
        <v>8000</v>
      </c>
      <c r="F27" s="15"/>
      <c r="G27" s="22"/>
      <c r="H27" s="23">
        <f>E27*G27</f>
        <v>0</v>
      </c>
      <c r="I27" s="23">
        <f t="shared" si="0"/>
        <v>0</v>
      </c>
      <c r="J27" s="23">
        <f t="shared" si="1"/>
        <v>0</v>
      </c>
      <c r="K27" s="3"/>
      <c r="L27" s="3"/>
      <c r="M27" s="3"/>
      <c r="N27" s="3"/>
      <c r="O27" s="3"/>
      <c r="P27" s="3"/>
    </row>
    <row r="28" spans="1:16" ht="24.75" customHeight="1">
      <c r="A28" s="10">
        <v>18</v>
      </c>
      <c r="B28" s="12" t="str">
        <f>'[1]Mlijeko i mliječni proizvodi'!B27</f>
        <v>mliječni namaz min. 30% m.m., min. 50g čašica</v>
      </c>
      <c r="C28" s="10" t="s">
        <v>23</v>
      </c>
      <c r="D28" s="21"/>
      <c r="E28" s="29">
        <v>2000</v>
      </c>
      <c r="F28" s="15"/>
      <c r="G28" s="22"/>
      <c r="H28" s="23">
        <f>E28*G28</f>
        <v>0</v>
      </c>
      <c r="I28" s="23">
        <f t="shared" si="0"/>
        <v>0</v>
      </c>
      <c r="J28" s="23">
        <f t="shared" si="1"/>
        <v>0</v>
      </c>
      <c r="K28" s="3"/>
      <c r="L28" s="3"/>
      <c r="M28" s="3"/>
      <c r="N28" s="3"/>
      <c r="O28" s="3"/>
      <c r="P28" s="3"/>
    </row>
    <row r="29" spans="1:16" ht="18.75" customHeight="1">
      <c r="A29" s="32" t="s">
        <v>5</v>
      </c>
      <c r="B29" s="33"/>
      <c r="C29" s="33"/>
      <c r="D29" s="33"/>
      <c r="E29" s="33"/>
      <c r="F29" s="33"/>
      <c r="G29" s="33"/>
      <c r="H29" s="34"/>
      <c r="I29" s="35">
        <f>SUM(H11:H28)</f>
        <v>0</v>
      </c>
      <c r="J29" s="35"/>
      <c r="K29" s="3"/>
      <c r="L29" s="3"/>
      <c r="M29" s="3"/>
      <c r="N29" s="3"/>
      <c r="O29" s="3"/>
      <c r="P29" s="3"/>
    </row>
    <row r="30" spans="1:16" ht="17.25" customHeight="1">
      <c r="A30" s="32" t="s">
        <v>6</v>
      </c>
      <c r="B30" s="33"/>
      <c r="C30" s="33"/>
      <c r="D30" s="33"/>
      <c r="E30" s="33"/>
      <c r="F30" s="33"/>
      <c r="G30" s="33"/>
      <c r="H30" s="34"/>
      <c r="I30" s="36">
        <f>SUM(I11:I28)</f>
        <v>0</v>
      </c>
      <c r="J30" s="36"/>
      <c r="K30" s="3"/>
      <c r="L30" s="3"/>
      <c r="M30" s="3"/>
      <c r="N30" s="3"/>
      <c r="O30" s="3"/>
      <c r="P30" s="3"/>
    </row>
    <row r="31" spans="1:16" ht="20.25" customHeight="1">
      <c r="A31" s="32" t="s">
        <v>7</v>
      </c>
      <c r="B31" s="33"/>
      <c r="C31" s="33"/>
      <c r="D31" s="33"/>
      <c r="E31" s="33"/>
      <c r="F31" s="33"/>
      <c r="G31" s="33"/>
      <c r="H31" s="34"/>
      <c r="I31" s="36">
        <f>SUM(J11:J28)</f>
        <v>0</v>
      </c>
      <c r="J31" s="36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38" t="s">
        <v>11</v>
      </c>
      <c r="B34" s="38"/>
      <c r="C34" s="2"/>
      <c r="D34" s="5"/>
      <c r="E34" s="5"/>
      <c r="F34" s="38" t="s">
        <v>11</v>
      </c>
      <c r="G34" s="38"/>
      <c r="H34" s="38"/>
      <c r="I34" s="38"/>
      <c r="J34" s="3"/>
      <c r="K34" s="3"/>
      <c r="L34" s="3"/>
      <c r="M34" s="3"/>
      <c r="N34" s="3"/>
      <c r="O34" s="3"/>
      <c r="P34" s="3"/>
    </row>
    <row r="35" spans="1:16" ht="11.25" customHeight="1">
      <c r="A35" s="2"/>
      <c r="B35" s="13" t="s">
        <v>9</v>
      </c>
      <c r="C35" s="2"/>
      <c r="D35" s="5"/>
      <c r="E35" s="5"/>
      <c r="F35" s="37" t="s">
        <v>10</v>
      </c>
      <c r="G35" s="37"/>
      <c r="H35" s="37"/>
      <c r="I35" s="37"/>
      <c r="J35" s="3"/>
      <c r="K35" s="3"/>
      <c r="L35" s="3"/>
      <c r="M35" s="3"/>
      <c r="N35" s="3"/>
      <c r="O35" s="3"/>
      <c r="P35" s="3"/>
    </row>
    <row r="36" spans="1:10" s="20" customFormat="1" ht="12.75" customHeight="1">
      <c r="A36" s="2"/>
      <c r="B36" s="13"/>
      <c r="C36" s="2"/>
      <c r="D36" s="5"/>
      <c r="E36" s="5"/>
      <c r="F36" s="14"/>
      <c r="G36" s="14"/>
      <c r="H36" s="14"/>
      <c r="I36" s="14"/>
      <c r="J36" s="3"/>
    </row>
    <row r="37" spans="1:16" ht="18" customHeight="1">
      <c r="A37" s="2"/>
      <c r="B37" s="3"/>
      <c r="C37" s="2"/>
      <c r="D37" s="5"/>
      <c r="E37" s="5"/>
      <c r="F37" s="2" t="s">
        <v>11</v>
      </c>
      <c r="G37" s="2"/>
      <c r="H37" s="2"/>
      <c r="I37" s="2"/>
      <c r="J37" s="3"/>
      <c r="K37" s="3"/>
      <c r="L37" s="3"/>
      <c r="M37" s="3"/>
      <c r="N37" s="3"/>
      <c r="O37" s="3"/>
      <c r="P37" s="3"/>
    </row>
    <row r="38" spans="1:16" ht="17.25" customHeight="1">
      <c r="A38" s="2"/>
      <c r="B38" s="13"/>
      <c r="C38" s="2"/>
      <c r="D38" s="5"/>
      <c r="E38" s="5"/>
      <c r="F38" s="37" t="s">
        <v>12</v>
      </c>
      <c r="G38" s="37"/>
      <c r="H38" s="37"/>
      <c r="I38" s="37"/>
      <c r="J38" s="3"/>
      <c r="K38" s="3"/>
      <c r="L38" s="3"/>
      <c r="M38" s="3"/>
      <c r="N38" s="3"/>
      <c r="O38" s="3"/>
      <c r="P38" s="3"/>
    </row>
    <row r="39" spans="1:16" ht="12" customHeight="1">
      <c r="A39" s="2"/>
      <c r="B39" s="3" t="s">
        <v>8</v>
      </c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56.25" customHeight="1">
      <c r="A40" s="39" t="s">
        <v>16</v>
      </c>
      <c r="B40" s="39"/>
      <c r="C40" s="39"/>
      <c r="D40" s="39"/>
      <c r="E40" s="39"/>
      <c r="F40" s="39"/>
      <c r="G40" s="39"/>
      <c r="H40" s="39"/>
      <c r="I40" s="39"/>
      <c r="J40" s="39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2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2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2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2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2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2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2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2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2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2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2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2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2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5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5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5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  <row r="596" spans="1:16" ht="13.5">
      <c r="A596" s="3"/>
      <c r="B596" s="3"/>
      <c r="C596" s="2"/>
      <c r="D596" s="5"/>
      <c r="E596" s="5"/>
      <c r="F596" s="2"/>
      <c r="G596" s="8"/>
      <c r="H596" s="8"/>
      <c r="I596" s="8"/>
      <c r="J596" s="3"/>
      <c r="K596" s="3"/>
      <c r="L596" s="3"/>
      <c r="M596" s="3"/>
      <c r="N596" s="3"/>
      <c r="O596" s="3"/>
      <c r="P596" s="3"/>
    </row>
    <row r="597" spans="1:16" ht="13.5">
      <c r="A597" s="3"/>
      <c r="B597" s="3"/>
      <c r="C597" s="2"/>
      <c r="D597" s="5"/>
      <c r="E597" s="5"/>
      <c r="F597" s="2"/>
      <c r="G597" s="8"/>
      <c r="H597" s="8"/>
      <c r="I597" s="8"/>
      <c r="J597" s="3"/>
      <c r="K597" s="3"/>
      <c r="L597" s="3"/>
      <c r="M597" s="3"/>
      <c r="N597" s="3"/>
      <c r="O597" s="3"/>
      <c r="P597" s="3"/>
    </row>
    <row r="598" spans="1:16" ht="13.5">
      <c r="A598" s="3"/>
      <c r="B598" s="3"/>
      <c r="C598" s="2"/>
      <c r="D598" s="5"/>
      <c r="E598" s="5"/>
      <c r="F598" s="2"/>
      <c r="G598" s="8"/>
      <c r="H598" s="8"/>
      <c r="I598" s="8"/>
      <c r="J598" s="3"/>
      <c r="K598" s="3"/>
      <c r="L598" s="3"/>
      <c r="M598" s="3"/>
      <c r="N598" s="3"/>
      <c r="O598" s="3"/>
      <c r="P598" s="3"/>
    </row>
    <row r="599" spans="1:16" ht="13.5">
      <c r="A599" s="3"/>
      <c r="B599" s="3"/>
      <c r="C599" s="2"/>
      <c r="D599" s="5"/>
      <c r="E599" s="5"/>
      <c r="F599" s="2"/>
      <c r="G599" s="8"/>
      <c r="H599" s="8"/>
      <c r="I599" s="8"/>
      <c r="J599" s="3"/>
      <c r="K599" s="3"/>
      <c r="L599" s="3"/>
      <c r="M599" s="3"/>
      <c r="N599" s="3"/>
      <c r="O599" s="3"/>
      <c r="P599" s="3"/>
    </row>
    <row r="600" spans="1:16" ht="13.5">
      <c r="A600" s="3"/>
      <c r="B600" s="3"/>
      <c r="C600" s="2"/>
      <c r="D600" s="5"/>
      <c r="E600" s="5"/>
      <c r="F600" s="2"/>
      <c r="G600" s="8"/>
      <c r="H600" s="8"/>
      <c r="I600" s="8"/>
      <c r="J600" s="3"/>
      <c r="K600" s="3"/>
      <c r="L600" s="3"/>
      <c r="M600" s="3"/>
      <c r="N600" s="3"/>
      <c r="O600" s="3"/>
      <c r="P600" s="3"/>
    </row>
    <row r="601" spans="1:16" ht="13.5">
      <c r="A601" s="3"/>
      <c r="B601" s="3"/>
      <c r="C601" s="2"/>
      <c r="D601" s="5"/>
      <c r="E601" s="5"/>
      <c r="F601" s="2"/>
      <c r="G601" s="8"/>
      <c r="H601" s="8"/>
      <c r="I601" s="8"/>
      <c r="J601" s="3"/>
      <c r="K601" s="3"/>
      <c r="L601" s="3"/>
      <c r="M601" s="3"/>
      <c r="N601" s="3"/>
      <c r="O601" s="3"/>
      <c r="P601" s="3"/>
    </row>
    <row r="602" spans="1:16" ht="13.5">
      <c r="A602" s="3"/>
      <c r="B602" s="3"/>
      <c r="C602" s="2"/>
      <c r="D602" s="5"/>
      <c r="E602" s="5"/>
      <c r="F602" s="2"/>
      <c r="G602" s="8"/>
      <c r="H602" s="8"/>
      <c r="I602" s="8"/>
      <c r="J602" s="3"/>
      <c r="K602" s="3"/>
      <c r="L602" s="3"/>
      <c r="M602" s="3"/>
      <c r="N602" s="3"/>
      <c r="O602" s="3"/>
      <c r="P602" s="3"/>
    </row>
    <row r="603" spans="1:16" ht="13.5">
      <c r="A603" s="3"/>
      <c r="B603" s="3"/>
      <c r="C603" s="2"/>
      <c r="D603" s="5"/>
      <c r="E603" s="5"/>
      <c r="F603" s="2"/>
      <c r="G603" s="8"/>
      <c r="H603" s="8"/>
      <c r="I603" s="8"/>
      <c r="J603" s="3"/>
      <c r="K603" s="3"/>
      <c r="L603" s="3"/>
      <c r="M603" s="3"/>
      <c r="N603" s="3"/>
      <c r="O603" s="3"/>
      <c r="P603" s="3"/>
    </row>
    <row r="604" spans="1:16" ht="13.5">
      <c r="A604" s="3"/>
      <c r="B604" s="3"/>
      <c r="C604" s="2"/>
      <c r="D604" s="5"/>
      <c r="E604" s="5"/>
      <c r="F604" s="2"/>
      <c r="G604" s="8"/>
      <c r="H604" s="8"/>
      <c r="I604" s="8"/>
      <c r="J604" s="3"/>
      <c r="K604" s="3"/>
      <c r="L604" s="3"/>
      <c r="M604" s="3"/>
      <c r="N604" s="3"/>
      <c r="O604" s="3"/>
      <c r="P604" s="3"/>
    </row>
    <row r="605" spans="1:10" ht="13.5">
      <c r="A605" s="3"/>
      <c r="B605" s="3"/>
      <c r="C605" s="2"/>
      <c r="D605" s="5"/>
      <c r="E605" s="5"/>
      <c r="F605" s="2"/>
      <c r="G605" s="8"/>
      <c r="H605" s="8"/>
      <c r="I605" s="8"/>
      <c r="J605" s="3"/>
    </row>
    <row r="606" spans="1:10" ht="13.5">
      <c r="A606" s="3"/>
      <c r="B606" s="3"/>
      <c r="C606" s="2"/>
      <c r="D606" s="5"/>
      <c r="E606" s="5"/>
      <c r="F606" s="2"/>
      <c r="G606" s="8"/>
      <c r="H606" s="8"/>
      <c r="I606" s="8"/>
      <c r="J606" s="3"/>
    </row>
    <row r="607" spans="1:10" ht="13.5">
      <c r="A607" s="3"/>
      <c r="B607" s="3"/>
      <c r="C607" s="2"/>
      <c r="D607" s="5"/>
      <c r="E607" s="5"/>
      <c r="F607" s="2"/>
      <c r="G607" s="8"/>
      <c r="H607" s="8"/>
      <c r="I607" s="8"/>
      <c r="J607" s="3"/>
    </row>
    <row r="608" spans="1:10" ht="13.5">
      <c r="A608" s="3"/>
      <c r="B608" s="3"/>
      <c r="C608" s="2"/>
      <c r="D608" s="5"/>
      <c r="E608" s="5"/>
      <c r="F608" s="2"/>
      <c r="G608" s="8"/>
      <c r="H608" s="8"/>
      <c r="I608" s="8"/>
      <c r="J608" s="3"/>
    </row>
  </sheetData>
  <sheetProtection/>
  <mergeCells count="15">
    <mergeCell ref="A31:H31"/>
    <mergeCell ref="I31:J31"/>
    <mergeCell ref="F35:I35"/>
    <mergeCell ref="F34:I34"/>
    <mergeCell ref="A40:J40"/>
    <mergeCell ref="A34:B34"/>
    <mergeCell ref="F38:I38"/>
    <mergeCell ref="A1:B1"/>
    <mergeCell ref="A3:B3"/>
    <mergeCell ref="A5:G5"/>
    <mergeCell ref="A29:H29"/>
    <mergeCell ref="I29:J29"/>
    <mergeCell ref="A30:H30"/>
    <mergeCell ref="I30:J30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2021-02-23T11:43:44Z</cp:lastPrinted>
  <dcterms:created xsi:type="dcterms:W3CDTF">2013-11-20T12:36:34Z</dcterms:created>
  <dcterms:modified xsi:type="dcterms:W3CDTF">2022-03-08T09:08:04Z</dcterms:modified>
  <cp:category/>
  <cp:version/>
  <cp:contentType/>
  <cp:contentStatus/>
</cp:coreProperties>
</file>